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2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<sst xmlns="http://schemas.openxmlformats.org/spreadsheetml/2006/main" count="269" uniqueCount="95">
  <si>
    <t>重庆市人民医院第二季度公开招聘工作人员成绩及参加体检人员公布表</t>
  </si>
  <si>
    <t>2024年7 月20 日</t>
  </si>
  <si>
    <t>序号</t>
  </si>
  <si>
    <t>姓名</t>
  </si>
  <si>
    <t>报考职位</t>
  </si>
  <si>
    <t>准考证号</t>
  </si>
  <si>
    <t>笔试</t>
  </si>
  <si>
    <t>面试</t>
  </si>
  <si>
    <t>名次</t>
  </si>
  <si>
    <t>是否进入体检</t>
  </si>
  <si>
    <t>备注</t>
  </si>
  <si>
    <t>职业能力倾向测验成绩</t>
  </si>
  <si>
    <t>综合应用能力成绩</t>
  </si>
  <si>
    <t>总成绩</t>
  </si>
  <si>
    <t>按/3*50%计算</t>
  </si>
  <si>
    <t>专业面试成绩</t>
  </si>
  <si>
    <t>按25%计算</t>
  </si>
  <si>
    <t>结构化面试</t>
  </si>
  <si>
    <t>按50%计算</t>
  </si>
  <si>
    <t>总分（折算后成绩）</t>
  </si>
  <si>
    <t>申发海</t>
  </si>
  <si>
    <t>大数据分析师</t>
  </si>
  <si>
    <t>3108801801513</t>
  </si>
  <si>
    <t>缺考</t>
  </si>
  <si>
    <t>否</t>
  </si>
  <si>
    <t>未完成面试</t>
  </si>
  <si>
    <t>彭杨</t>
  </si>
  <si>
    <t>3108801603018</t>
  </si>
  <si>
    <t>黄钰方</t>
  </si>
  <si>
    <t>大数据工程师</t>
  </si>
  <si>
    <t>3108801804126</t>
  </si>
  <si>
    <t>是</t>
  </si>
  <si>
    <t>范峻植</t>
  </si>
  <si>
    <t>3108801610716</t>
  </si>
  <si>
    <t>冯思绮</t>
  </si>
  <si>
    <t>3108801611712</t>
  </si>
  <si>
    <t>黄云霞</t>
  </si>
  <si>
    <t>医务处病案管理科病案编目录入岗</t>
  </si>
  <si>
    <t>5208801901416</t>
  </si>
  <si>
    <t>吴宪</t>
  </si>
  <si>
    <t>5208801902905</t>
  </si>
  <si>
    <t>王丽萍</t>
  </si>
  <si>
    <t>5208801901916</t>
  </si>
  <si>
    <t>刘洪娅</t>
  </si>
  <si>
    <t>5208801901909</t>
  </si>
  <si>
    <t>李敏</t>
  </si>
  <si>
    <t>5208801901630</t>
  </si>
  <si>
    <t>高馨</t>
  </si>
  <si>
    <t>5208801902826</t>
  </si>
  <si>
    <t>吴姝洁</t>
  </si>
  <si>
    <t>职能部门专业技术岗</t>
  </si>
  <si>
    <t>2108801208323</t>
  </si>
  <si>
    <t>1</t>
  </si>
  <si>
    <t>梁枭夏</t>
  </si>
  <si>
    <t>2108801408508</t>
  </si>
  <si>
    <t>2</t>
  </si>
  <si>
    <t>张姣姣</t>
  </si>
  <si>
    <t>2108801202318</t>
  </si>
  <si>
    <t>3</t>
  </si>
  <si>
    <t>雷璐嘉</t>
  </si>
  <si>
    <t>职能部门机要岗</t>
  </si>
  <si>
    <t>1108800901422</t>
  </si>
  <si>
    <t>李梅</t>
  </si>
  <si>
    <t>1108800604101</t>
  </si>
  <si>
    <t>刘芸</t>
  </si>
  <si>
    <t>1108800500413</t>
  </si>
  <si>
    <t>付聪</t>
  </si>
  <si>
    <t>1108800801006</t>
  </si>
  <si>
    <t>李唯嘉</t>
  </si>
  <si>
    <t>1108800604623</t>
  </si>
  <si>
    <t>胡柳</t>
  </si>
  <si>
    <t>1108800602012</t>
  </si>
  <si>
    <t>说明：1、成绩四舍五入保留两位小数。</t>
  </si>
  <si>
    <t xml:space="preserve">      2、请进入体检的人员于2024年7月22日7：30准时到重庆市人民医院院本部急诊部门口处报到，由单位统一组织前往体检医院进行体检，逾期视为自动放弃。</t>
  </si>
  <si>
    <t xml:space="preserve">      3、请空腹，携带身份证原件、黑色签字笔、1张1寸彩色登记照。</t>
  </si>
  <si>
    <t>2024年重庆市人民医院二季度公开招聘上岗实操成绩公示</t>
  </si>
  <si>
    <t>身份证</t>
  </si>
  <si>
    <t>项目一</t>
  </si>
  <si>
    <t>项目二</t>
  </si>
  <si>
    <t>平均成绩</t>
  </si>
  <si>
    <t>511502199311126391</t>
  </si>
  <si>
    <t>500227199507227117</t>
  </si>
  <si>
    <t>500382199806065349</t>
  </si>
  <si>
    <t>511623199602060019</t>
  </si>
  <si>
    <t>511623199301180375</t>
  </si>
  <si>
    <t>500235199409200500</t>
  </si>
  <si>
    <t>500232199212246362</t>
  </si>
  <si>
    <t>-</t>
  </si>
  <si>
    <t>140522199108100044</t>
  </si>
  <si>
    <t>500107199008256545</t>
  </si>
  <si>
    <t>500222199405043745</t>
  </si>
  <si>
    <t>500101199112184985</t>
  </si>
  <si>
    <t>513030199801013920</t>
  </si>
  <si>
    <t>500223199807150646</t>
  </si>
  <si>
    <t>513023199907016720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</si>
</sst>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9">
    <font>
      <sz val="11"/>
      <color theme="1"/>
      <name val="宋体"/>
      <charset val="134"/>
      <scheme val="minor"/>
    </font>
    <font>
      <sz val="18"/>
      <color theme="1"/>
      <name val="方正小标宋_GBK"/>
      <charset val="134"/>
    </font>
    <font>
      <sz val="11"/>
      <color indexed="8"/>
      <name val="方正黑体_GBK"/>
      <charset val="134"/>
    </font>
    <font>
      <sz val="11"/>
      <name val="方正黑体_GBK"/>
      <charset val="134"/>
    </font>
    <font>
      <sz val="10"/>
      <color indexed="8"/>
      <name val="宋体"/>
      <charset val="134"/>
      <scheme val="minor"/>
    </font>
    <font>
      <sz val="11"/>
      <color indexed="8"/>
      <name val="方正仿宋_GBK"/>
      <charset val="134"/>
    </font>
    <font>
      <sz val="11"/>
      <color theme="1"/>
      <name val="方正仿宋_GBK"/>
      <charset val="134"/>
    </font>
    <font>
      <sz val="9"/>
      <color indexed="8"/>
      <name val="宋体"/>
      <charset val="134"/>
      <scheme val="minor"/>
    </font>
    <font>
      <sz val="11"/>
      <color theme="1"/>
      <name val="方正黑体_GBK"/>
      <charset val="134"/>
    </font>
    <font>
      <sz val="16"/>
      <color theme="1"/>
      <name val="方正小标宋_GBK"/>
      <charset val="134"/>
    </font>
    <font>
      <sz val="10"/>
      <color theme="1"/>
      <name val="方正黑体_GBK"/>
      <charset val="134"/>
    </font>
    <font>
      <sz val="10"/>
      <color indexed="8"/>
      <name val="方正黑体_GBK"/>
      <charset val="134"/>
    </font>
    <font>
      <sz val="10"/>
      <name val="方正黑体_GBK"/>
      <charset val="134"/>
    </font>
    <font>
      <sz val="10"/>
      <color theme="1"/>
      <name val="方正仿宋_GBK"/>
      <charset val="134"/>
    </font>
    <font>
      <sz val="10"/>
      <color indexed="8"/>
      <name val="方正仿宋_GBK"/>
      <charset val="134"/>
    </font>
    <font>
      <sz val="12"/>
      <name val="方正仿宋_GBK"/>
      <family val="4"/>
      <charset val="134"/>
    </font>
    <font>
      <sz val="12"/>
      <name val="方正仿宋_GBK"/>
      <charset val="134"/>
    </font>
    <font>
      <sz val="10"/>
      <color theme="1"/>
      <name val="方正小标宋_GBK"/>
      <charset val="134"/>
    </font>
    <font>
      <sz val="10"/>
      <name val="方正黑体_GBK"/>
      <family val="4"/>
      <charset val="134"/>
    </font>
    <font>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3" borderId="9" applyNumberFormat="0" applyAlignment="0" applyProtection="0">
      <alignment vertical="center"/>
    </xf>
    <xf numFmtId="0" fontId="29" fillId="4" borderId="10" applyNumberFormat="0" applyAlignment="0" applyProtection="0">
      <alignment vertical="center"/>
    </xf>
    <xf numFmtId="0" fontId="30" fillId="4" borderId="9" applyNumberFormat="0" applyAlignment="0" applyProtection="0">
      <alignment vertical="center"/>
    </xf>
    <xf numFmtId="0" fontId="31" fillId="5"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0" fillId="0" borderId="0" xfId="0" applyAlignment="1">
      <alignment vertical="center" wrapText="1"/>
    </xf>
    <xf numFmtId="0" fontId="0" fillId="0" borderId="0" xfId="0" applyFill="1">
      <alignment vertical="center"/>
    </xf>
    <xf numFmtId="49" fontId="4" fillId="0" borderId="0" xfId="0" applyNumberFormat="1" applyFont="1" applyFill="1" applyAlignment="1">
      <alignment vertical="center"/>
    </xf>
    <xf numFmtId="0" fontId="0" fillId="0" borderId="0" xfId="0" applyAlignment="1">
      <alignment horizontal="center" vertical="center"/>
    </xf>
    <xf numFmtId="0" fontId="9" fillId="0" borderId="0" xfId="0" applyFont="1" applyAlignment="1">
      <alignment horizontal="center" vertical="center"/>
    </xf>
    <xf numFmtId="0" fontId="10" fillId="0" borderId="0" xfId="0" applyFont="1" applyAlignment="1">
      <alignment horizontal="right"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5" fillId="0" borderId="2" xfId="0" applyFont="1" applyFill="1" applyBorder="1" applyAlignment="1">
      <alignment horizontal="left" vertical="center"/>
    </xf>
    <xf numFmtId="0" fontId="15" fillId="0" borderId="0"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49" fontId="12" fillId="0" borderId="3"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10" fillId="0" borderId="1" xfId="0" applyFont="1" applyBorder="1" applyAlignment="1">
      <alignment horizontal="center" vertical="center" wrapText="1"/>
    </xf>
    <xf numFmtId="177" fontId="1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9" fillId="0" borderId="1"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tabSelected="1" zoomScale="120" zoomScaleNormal="120" topLeftCell="B1" workbookViewId="0">
      <selection activeCell="O9" sqref="O9"/>
    </sheetView>
  </sheetViews>
  <sheetFormatPr defaultColWidth="9" defaultRowHeight="13.5"/>
  <cols>
    <col min="1" max="1" width="5.66666666666667" customWidth="1"/>
    <col min="2" max="2" width="9" style="13"/>
    <col min="3" max="3" width="27.8833333333333" style="13" customWidth="1"/>
    <col min="4" max="4" width="16.6333333333333" style="13" customWidth="1"/>
    <col min="5" max="5" width="10.75" style="13" customWidth="1"/>
    <col min="6" max="6" width="10.5" style="13" customWidth="1"/>
    <col min="7" max="9" width="9" style="13"/>
    <col min="10" max="10" width="7.79166666666667" customWidth="1"/>
    <col min="11" max="11" width="6.53333333333333" customWidth="1"/>
    <col min="12" max="12" width="6.825" customWidth="1"/>
    <col min="13" max="13" width="7.59166666666667" customWidth="1"/>
    <col min="14" max="14" width="12.625"/>
    <col min="16" max="16" width="6.975" customWidth="1"/>
  </cols>
  <sheetData>
    <row r="1" ht="30" customHeight="1" spans="1:17">
      <c r="A1" s="14" t="s">
        <v>0</v>
      </c>
      <c r="B1" s="14"/>
      <c r="C1" s="14"/>
      <c r="D1" s="14"/>
      <c r="E1" s="14"/>
      <c r="F1" s="14"/>
      <c r="G1" s="14"/>
      <c r="H1" s="14"/>
      <c r="I1" s="14"/>
      <c r="J1" s="14"/>
      <c r="K1" s="14"/>
      <c r="L1" s="14"/>
      <c r="M1" s="14"/>
      <c r="N1" s="14"/>
      <c r="O1" s="14"/>
      <c r="P1" s="14"/>
      <c r="Q1" s="14"/>
    </row>
    <row r="2" customFormat="1" ht="30" customHeight="1" spans="1:17">
      <c r="A2" s="15" t="s">
        <v>1</v>
      </c>
      <c r="B2" s="15"/>
      <c r="C2" s="15"/>
      <c r="D2" s="15"/>
      <c r="E2" s="15"/>
      <c r="F2" s="15"/>
      <c r="G2" s="15"/>
      <c r="H2" s="15"/>
      <c r="I2" s="15"/>
      <c r="J2" s="15"/>
      <c r="K2" s="15"/>
      <c r="L2" s="15"/>
      <c r="M2" s="15"/>
      <c r="N2" s="15"/>
      <c r="O2" s="15"/>
      <c r="P2" s="15"/>
      <c r="Q2" s="15"/>
    </row>
    <row r="3" customFormat="1" ht="30" customHeight="1" spans="1:17">
      <c r="A3" s="16" t="s">
        <v>2</v>
      </c>
      <c r="B3" s="16" t="s">
        <v>3</v>
      </c>
      <c r="C3" s="16" t="s">
        <v>4</v>
      </c>
      <c r="D3" s="16" t="s">
        <v>5</v>
      </c>
      <c r="E3" s="17" t="s">
        <v>6</v>
      </c>
      <c r="F3" s="17"/>
      <c r="G3" s="17"/>
      <c r="H3" s="17"/>
      <c r="I3" s="30" t="s">
        <v>7</v>
      </c>
      <c r="J3" s="31"/>
      <c r="K3" s="31"/>
      <c r="L3" s="31"/>
      <c r="M3" s="32"/>
      <c r="N3" s="33"/>
      <c r="O3" s="34" t="s">
        <v>8</v>
      </c>
      <c r="P3" s="34" t="s">
        <v>9</v>
      </c>
      <c r="Q3" s="34" t="s">
        <v>10</v>
      </c>
    </row>
    <row r="4" s="10" customFormat="1" ht="51" customHeight="1" spans="1:17">
      <c r="A4" s="16"/>
      <c r="B4" s="16"/>
      <c r="C4" s="16"/>
      <c r="D4" s="16"/>
      <c r="E4" s="18" t="s">
        <v>11</v>
      </c>
      <c r="F4" s="18" t="s">
        <v>12</v>
      </c>
      <c r="G4" s="18" t="s">
        <v>13</v>
      </c>
      <c r="H4" s="19" t="s">
        <v>14</v>
      </c>
      <c r="I4" s="19" t="s">
        <v>15</v>
      </c>
      <c r="J4" s="35" t="s">
        <v>16</v>
      </c>
      <c r="K4" s="19" t="s">
        <v>17</v>
      </c>
      <c r="L4" s="35" t="s">
        <v>16</v>
      </c>
      <c r="M4" s="36" t="s">
        <v>18</v>
      </c>
      <c r="N4" s="37" t="s">
        <v>19</v>
      </c>
      <c r="O4" s="34"/>
      <c r="P4" s="34"/>
      <c r="Q4" s="34"/>
    </row>
    <row r="5" s="11" customFormat="1" spans="1:17">
      <c r="A5" s="20">
        <v>1</v>
      </c>
      <c r="B5" s="21" t="s">
        <v>20</v>
      </c>
      <c r="C5" s="21" t="s">
        <v>21</v>
      </c>
      <c r="D5" s="21" t="s">
        <v>22</v>
      </c>
      <c r="E5" s="22">
        <v>70.5</v>
      </c>
      <c r="F5" s="22">
        <v>74</v>
      </c>
      <c r="G5" s="22">
        <v>144.5</v>
      </c>
      <c r="H5" s="23">
        <f>G5/3*0.5</f>
        <v>24.0833333333333</v>
      </c>
      <c r="I5" s="38" t="s">
        <v>23</v>
      </c>
      <c r="J5" s="39"/>
      <c r="K5" s="38" t="s">
        <v>23</v>
      </c>
      <c r="L5" s="40"/>
      <c r="M5" s="38"/>
      <c r="N5" s="38" t="s">
        <v>23</v>
      </c>
      <c r="O5" s="20"/>
      <c r="P5" s="41" t="s">
        <v>24</v>
      </c>
      <c r="Q5" s="20" t="s">
        <v>25</v>
      </c>
    </row>
    <row r="6" s="11" customFormat="1" spans="1:17">
      <c r="A6" s="20">
        <v>2</v>
      </c>
      <c r="B6" s="21" t="s">
        <v>26</v>
      </c>
      <c r="C6" s="21" t="s">
        <v>21</v>
      </c>
      <c r="D6" s="21" t="s">
        <v>27</v>
      </c>
      <c r="E6" s="22">
        <v>81</v>
      </c>
      <c r="F6" s="22">
        <v>61</v>
      </c>
      <c r="G6" s="22">
        <v>142</v>
      </c>
      <c r="H6" s="23">
        <f>G6/3*0.5</f>
        <v>23.6666666666667</v>
      </c>
      <c r="I6" s="38" t="s">
        <v>23</v>
      </c>
      <c r="J6" s="39"/>
      <c r="K6" s="38" t="s">
        <v>23</v>
      </c>
      <c r="L6" s="40"/>
      <c r="M6" s="38"/>
      <c r="N6" s="38" t="s">
        <v>23</v>
      </c>
      <c r="O6" s="20"/>
      <c r="P6" s="41" t="s">
        <v>24</v>
      </c>
      <c r="Q6" s="20" t="s">
        <v>25</v>
      </c>
    </row>
    <row r="7" s="11" customFormat="1" spans="1:17">
      <c r="A7" s="20">
        <v>3</v>
      </c>
      <c r="B7" s="21" t="s">
        <v>28</v>
      </c>
      <c r="C7" s="21" t="s">
        <v>29</v>
      </c>
      <c r="D7" s="21" t="s">
        <v>30</v>
      </c>
      <c r="E7" s="22">
        <v>90</v>
      </c>
      <c r="F7" s="22">
        <v>101</v>
      </c>
      <c r="G7" s="22">
        <v>191</v>
      </c>
      <c r="H7" s="23">
        <f>G7/3*0.5</f>
        <v>31.8333333333333</v>
      </c>
      <c r="I7" s="42">
        <v>75.67</v>
      </c>
      <c r="J7" s="39">
        <f t="shared" ref="J6:J18" si="0">I7*0.25</f>
        <v>18.9175</v>
      </c>
      <c r="K7" s="40">
        <v>78</v>
      </c>
      <c r="L7" s="40">
        <f t="shared" ref="L6:L18" si="1">K7*0.25</f>
        <v>19.5</v>
      </c>
      <c r="M7" s="40"/>
      <c r="N7" s="40">
        <f>G7/3*0.5+I7*0.25+K7*0.25</f>
        <v>70.2508333333333</v>
      </c>
      <c r="O7" s="20">
        <v>1</v>
      </c>
      <c r="P7" s="41" t="s">
        <v>31</v>
      </c>
      <c r="Q7" s="20"/>
    </row>
    <row r="8" s="11" customFormat="1" spans="1:17">
      <c r="A8" s="20">
        <v>4</v>
      </c>
      <c r="B8" s="21" t="s">
        <v>32</v>
      </c>
      <c r="C8" s="21" t="s">
        <v>29</v>
      </c>
      <c r="D8" s="21" t="s">
        <v>33</v>
      </c>
      <c r="E8" s="22">
        <v>90</v>
      </c>
      <c r="F8" s="22">
        <v>81.5</v>
      </c>
      <c r="G8" s="22">
        <v>171.5</v>
      </c>
      <c r="H8" s="23">
        <f>G8/3*0.5</f>
        <v>28.5833333333333</v>
      </c>
      <c r="I8" s="42">
        <v>54.5</v>
      </c>
      <c r="J8" s="39">
        <f t="shared" si="0"/>
        <v>13.625</v>
      </c>
      <c r="K8" s="38" t="s">
        <v>23</v>
      </c>
      <c r="L8" s="40"/>
      <c r="M8" s="38"/>
      <c r="N8" s="38" t="s">
        <v>23</v>
      </c>
      <c r="O8" s="20"/>
      <c r="P8" s="41" t="s">
        <v>24</v>
      </c>
      <c r="Q8" s="20" t="s">
        <v>25</v>
      </c>
    </row>
    <row r="9" s="11" customFormat="1" spans="1:17">
      <c r="A9" s="20">
        <v>5</v>
      </c>
      <c r="B9" s="21" t="s">
        <v>34</v>
      </c>
      <c r="C9" s="21" t="s">
        <v>29</v>
      </c>
      <c r="D9" s="21" t="s">
        <v>35</v>
      </c>
      <c r="E9" s="22">
        <v>96</v>
      </c>
      <c r="F9" s="22">
        <v>88</v>
      </c>
      <c r="G9" s="22">
        <v>184</v>
      </c>
      <c r="H9" s="24" t="s">
        <v>23</v>
      </c>
      <c r="I9" s="38" t="s">
        <v>23</v>
      </c>
      <c r="J9" s="39"/>
      <c r="K9" s="38" t="s">
        <v>23</v>
      </c>
      <c r="L9" s="40"/>
      <c r="M9" s="38"/>
      <c r="N9" s="38" t="s">
        <v>23</v>
      </c>
      <c r="O9" s="20"/>
      <c r="P9" s="41" t="s">
        <v>24</v>
      </c>
      <c r="Q9" s="20" t="s">
        <v>25</v>
      </c>
    </row>
    <row r="10" s="11" customFormat="1" spans="1:17">
      <c r="A10" s="20">
        <v>6</v>
      </c>
      <c r="B10" s="21" t="s">
        <v>36</v>
      </c>
      <c r="C10" s="21" t="s">
        <v>37</v>
      </c>
      <c r="D10" s="21" t="s">
        <v>38</v>
      </c>
      <c r="E10" s="22">
        <v>105</v>
      </c>
      <c r="F10" s="22">
        <v>89</v>
      </c>
      <c r="G10" s="22">
        <v>194</v>
      </c>
      <c r="H10" s="23">
        <f>G10/3*0.5</f>
        <v>32.3333333333333</v>
      </c>
      <c r="I10" s="42">
        <v>64</v>
      </c>
      <c r="J10" s="39">
        <f t="shared" si="0"/>
        <v>16</v>
      </c>
      <c r="K10" s="40">
        <v>77.2</v>
      </c>
      <c r="L10" s="40">
        <f t="shared" si="1"/>
        <v>19.3</v>
      </c>
      <c r="M10" s="40"/>
      <c r="N10" s="40">
        <f>G10/3*0.5+I10*0.25+K10*0.25</f>
        <v>67.6333333333333</v>
      </c>
      <c r="O10" s="20">
        <v>1</v>
      </c>
      <c r="P10" s="41" t="s">
        <v>31</v>
      </c>
      <c r="Q10" s="20"/>
    </row>
    <row r="11" s="11" customFormat="1" spans="1:17">
      <c r="A11" s="20">
        <v>7</v>
      </c>
      <c r="B11" s="21" t="s">
        <v>39</v>
      </c>
      <c r="C11" s="21" t="s">
        <v>37</v>
      </c>
      <c r="D11" s="21" t="s">
        <v>40</v>
      </c>
      <c r="E11" s="22">
        <v>97.5</v>
      </c>
      <c r="F11" s="22">
        <v>87.2</v>
      </c>
      <c r="G11" s="22">
        <v>184.7</v>
      </c>
      <c r="H11" s="23">
        <f>G11/3*0.5</f>
        <v>30.7833333333333</v>
      </c>
      <c r="I11" s="42">
        <v>27</v>
      </c>
      <c r="J11" s="39">
        <f t="shared" si="0"/>
        <v>6.75</v>
      </c>
      <c r="K11" s="40">
        <v>83.6</v>
      </c>
      <c r="L11" s="40">
        <f t="shared" si="1"/>
        <v>20.9</v>
      </c>
      <c r="M11" s="40"/>
      <c r="N11" s="40">
        <f>G11/3*0.5+I11*0.25+K11*0.25</f>
        <v>58.4333333333333</v>
      </c>
      <c r="O11" s="20">
        <v>2</v>
      </c>
      <c r="P11" s="41" t="s">
        <v>24</v>
      </c>
      <c r="Q11" s="20"/>
    </row>
    <row r="12" s="11" customFormat="1" spans="1:17">
      <c r="A12" s="20">
        <v>8</v>
      </c>
      <c r="B12" s="21" t="s">
        <v>41</v>
      </c>
      <c r="C12" s="21" t="s">
        <v>37</v>
      </c>
      <c r="D12" s="21" t="s">
        <v>42</v>
      </c>
      <c r="E12" s="22">
        <v>94.5</v>
      </c>
      <c r="F12" s="22">
        <v>83.6</v>
      </c>
      <c r="G12" s="22">
        <v>178.1</v>
      </c>
      <c r="H12" s="23">
        <f>G12/3*0.5</f>
        <v>29.6833333333333</v>
      </c>
      <c r="I12" s="42">
        <v>25</v>
      </c>
      <c r="J12" s="39">
        <f t="shared" si="0"/>
        <v>6.25</v>
      </c>
      <c r="K12" s="40">
        <v>76.1</v>
      </c>
      <c r="L12" s="40">
        <f t="shared" si="1"/>
        <v>19.025</v>
      </c>
      <c r="M12" s="40"/>
      <c r="N12" s="40">
        <f>G12/3*0.5+I12*0.25+K12*0.25</f>
        <v>54.9583333333333</v>
      </c>
      <c r="O12" s="20">
        <v>3</v>
      </c>
      <c r="P12" s="41" t="s">
        <v>24</v>
      </c>
      <c r="Q12" s="20"/>
    </row>
    <row r="13" s="11" customFormat="1" spans="1:17">
      <c r="A13" s="20">
        <v>9</v>
      </c>
      <c r="B13" s="21" t="s">
        <v>43</v>
      </c>
      <c r="C13" s="21" t="s">
        <v>37</v>
      </c>
      <c r="D13" s="21" t="s">
        <v>44</v>
      </c>
      <c r="E13" s="22">
        <v>106.5</v>
      </c>
      <c r="F13" s="22">
        <v>95.7</v>
      </c>
      <c r="G13" s="22">
        <v>202.2</v>
      </c>
      <c r="H13" s="23">
        <f>G13/3*0.5</f>
        <v>33.7</v>
      </c>
      <c r="I13" s="38" t="s">
        <v>23</v>
      </c>
      <c r="J13" s="39"/>
      <c r="K13" s="38" t="s">
        <v>23</v>
      </c>
      <c r="L13" s="40"/>
      <c r="M13" s="38"/>
      <c r="N13" s="38" t="s">
        <v>23</v>
      </c>
      <c r="O13" s="20"/>
      <c r="P13" s="41" t="s">
        <v>24</v>
      </c>
      <c r="Q13" s="20" t="s">
        <v>25</v>
      </c>
    </row>
    <row r="14" s="11" customFormat="1" spans="1:17">
      <c r="A14" s="20">
        <v>10</v>
      </c>
      <c r="B14" s="21" t="s">
        <v>45</v>
      </c>
      <c r="C14" s="21" t="s">
        <v>37</v>
      </c>
      <c r="D14" s="21" t="s">
        <v>46</v>
      </c>
      <c r="E14" s="22">
        <v>102</v>
      </c>
      <c r="F14" s="22">
        <v>87.9</v>
      </c>
      <c r="G14" s="22">
        <v>189.9</v>
      </c>
      <c r="H14" s="23">
        <f>G14/3*0.5</f>
        <v>31.65</v>
      </c>
      <c r="I14" s="38" t="s">
        <v>23</v>
      </c>
      <c r="J14" s="39"/>
      <c r="K14" s="38" t="s">
        <v>23</v>
      </c>
      <c r="L14" s="40"/>
      <c r="M14" s="38"/>
      <c r="N14" s="38" t="s">
        <v>23</v>
      </c>
      <c r="O14" s="20"/>
      <c r="P14" s="41" t="s">
        <v>24</v>
      </c>
      <c r="Q14" s="20" t="s">
        <v>25</v>
      </c>
    </row>
    <row r="15" s="11" customFormat="1" spans="1:17">
      <c r="A15" s="20">
        <v>11</v>
      </c>
      <c r="B15" s="21" t="s">
        <v>47</v>
      </c>
      <c r="C15" s="21" t="s">
        <v>37</v>
      </c>
      <c r="D15" s="21" t="s">
        <v>48</v>
      </c>
      <c r="E15" s="22">
        <v>105</v>
      </c>
      <c r="F15" s="22">
        <v>63.6</v>
      </c>
      <c r="G15" s="22">
        <v>168.6</v>
      </c>
      <c r="H15" s="23">
        <f>G15/3*0.5</f>
        <v>28.1</v>
      </c>
      <c r="I15" s="38" t="s">
        <v>23</v>
      </c>
      <c r="J15" s="39"/>
      <c r="K15" s="38" t="s">
        <v>23</v>
      </c>
      <c r="L15" s="40"/>
      <c r="M15" s="38"/>
      <c r="N15" s="38" t="s">
        <v>23</v>
      </c>
      <c r="O15" s="20"/>
      <c r="P15" s="41" t="s">
        <v>24</v>
      </c>
      <c r="Q15" s="20" t="s">
        <v>25</v>
      </c>
    </row>
    <row r="16" s="12" customFormat="1" ht="12.75" spans="1:17">
      <c r="A16" s="20">
        <v>12</v>
      </c>
      <c r="B16" s="21" t="s">
        <v>49</v>
      </c>
      <c r="C16" s="21" t="s">
        <v>50</v>
      </c>
      <c r="D16" s="21" t="s">
        <v>51</v>
      </c>
      <c r="E16" s="22">
        <v>112.5</v>
      </c>
      <c r="F16" s="22">
        <v>116.5</v>
      </c>
      <c r="G16" s="22">
        <v>229</v>
      </c>
      <c r="H16" s="23">
        <f>G16/3*0.5</f>
        <v>38.1666666666667</v>
      </c>
      <c r="I16" s="38">
        <v>78.17</v>
      </c>
      <c r="J16" s="39">
        <f t="shared" si="0"/>
        <v>19.5425</v>
      </c>
      <c r="K16" s="38">
        <v>82.5</v>
      </c>
      <c r="L16" s="40">
        <f t="shared" si="1"/>
        <v>20.625</v>
      </c>
      <c r="M16" s="40"/>
      <c r="N16" s="40">
        <f>G16/3*0.5+I16*0.25+K16*0.25</f>
        <v>78.3341666666667</v>
      </c>
      <c r="O16" s="43" t="s">
        <v>52</v>
      </c>
      <c r="P16" s="41" t="s">
        <v>31</v>
      </c>
      <c r="Q16" s="43"/>
    </row>
    <row r="17" s="12" customFormat="1" ht="12.75" spans="1:17">
      <c r="A17" s="20">
        <v>13</v>
      </c>
      <c r="B17" s="21" t="s">
        <v>53</v>
      </c>
      <c r="C17" s="21" t="s">
        <v>50</v>
      </c>
      <c r="D17" s="21" t="s">
        <v>54</v>
      </c>
      <c r="E17" s="22">
        <v>118.5</v>
      </c>
      <c r="F17" s="22">
        <v>107</v>
      </c>
      <c r="G17" s="22">
        <v>225.5</v>
      </c>
      <c r="H17" s="23">
        <f>G17/3*0.5</f>
        <v>37.5833333333333</v>
      </c>
      <c r="I17" s="38">
        <v>70.34</v>
      </c>
      <c r="J17" s="39">
        <f t="shared" si="0"/>
        <v>17.585</v>
      </c>
      <c r="K17" s="38">
        <v>78</v>
      </c>
      <c r="L17" s="40">
        <f t="shared" si="1"/>
        <v>19.5</v>
      </c>
      <c r="M17" s="40"/>
      <c r="N17" s="40">
        <f>G17/3*0.5+I17*0.25+K17*0.25</f>
        <v>74.6683333333333</v>
      </c>
      <c r="O17" s="43" t="s">
        <v>55</v>
      </c>
      <c r="P17" s="41" t="s">
        <v>24</v>
      </c>
      <c r="Q17" s="43"/>
    </row>
    <row r="18" s="12" customFormat="1" ht="12.75" spans="1:17">
      <c r="A18" s="20">
        <v>14</v>
      </c>
      <c r="B18" s="21" t="s">
        <v>56</v>
      </c>
      <c r="C18" s="21" t="s">
        <v>50</v>
      </c>
      <c r="D18" s="21" t="s">
        <v>57</v>
      </c>
      <c r="E18" s="22">
        <v>114</v>
      </c>
      <c r="F18" s="22">
        <v>116</v>
      </c>
      <c r="G18" s="22">
        <v>230</v>
      </c>
      <c r="H18" s="23">
        <f>G18/3*0.5</f>
        <v>38.3333333333333</v>
      </c>
      <c r="I18" s="38">
        <v>70.67</v>
      </c>
      <c r="J18" s="39">
        <f t="shared" si="0"/>
        <v>17.6675</v>
      </c>
      <c r="K18" s="38">
        <v>74.4</v>
      </c>
      <c r="L18" s="40">
        <f t="shared" si="1"/>
        <v>18.6</v>
      </c>
      <c r="M18" s="40"/>
      <c r="N18" s="40">
        <f>G18/3*0.5+I18*0.25+K18*0.25</f>
        <v>74.6008333333333</v>
      </c>
      <c r="O18" s="43" t="s">
        <v>58</v>
      </c>
      <c r="P18" s="41" t="s">
        <v>24</v>
      </c>
      <c r="Q18" s="43"/>
    </row>
    <row r="19" s="11" customFormat="1" spans="1:17">
      <c r="A19" s="20">
        <v>15</v>
      </c>
      <c r="B19" s="21" t="s">
        <v>59</v>
      </c>
      <c r="C19" s="21" t="s">
        <v>60</v>
      </c>
      <c r="D19" s="21" t="s">
        <v>61</v>
      </c>
      <c r="E19" s="22">
        <v>115.5</v>
      </c>
      <c r="F19" s="22">
        <v>107.5</v>
      </c>
      <c r="G19" s="22">
        <v>223</v>
      </c>
      <c r="H19" s="23">
        <f>G19/3*0.5</f>
        <v>37.1666666666667</v>
      </c>
      <c r="I19" s="38"/>
      <c r="J19" s="39"/>
      <c r="K19" s="40">
        <v>79.8</v>
      </c>
      <c r="L19" s="40"/>
      <c r="M19" s="40">
        <f>K19*0.5</f>
        <v>39.9</v>
      </c>
      <c r="N19" s="40">
        <f>G19/3*0.5+K19*0.5</f>
        <v>77.0666666666667</v>
      </c>
      <c r="O19" s="20">
        <v>1</v>
      </c>
      <c r="P19" s="41" t="s">
        <v>31</v>
      </c>
      <c r="Q19" s="20"/>
    </row>
    <row r="20" s="11" customFormat="1" spans="1:17">
      <c r="A20" s="20">
        <v>16</v>
      </c>
      <c r="B20" s="21" t="s">
        <v>62</v>
      </c>
      <c r="C20" s="21" t="s">
        <v>60</v>
      </c>
      <c r="D20" s="21" t="s">
        <v>63</v>
      </c>
      <c r="E20" s="22">
        <v>105</v>
      </c>
      <c r="F20" s="22">
        <v>98</v>
      </c>
      <c r="G20" s="22">
        <v>203</v>
      </c>
      <c r="H20" s="23">
        <f>G20/3*0.5</f>
        <v>33.8333333333333</v>
      </c>
      <c r="I20" s="38"/>
      <c r="J20" s="39"/>
      <c r="K20" s="40">
        <v>84.3</v>
      </c>
      <c r="L20" s="40"/>
      <c r="M20" s="40">
        <f>K20*0.5</f>
        <v>42.15</v>
      </c>
      <c r="N20" s="40">
        <f>G20/3*0.5+K20*0.5</f>
        <v>75.9833333333333</v>
      </c>
      <c r="O20" s="20">
        <v>2</v>
      </c>
      <c r="P20" s="41" t="s">
        <v>31</v>
      </c>
      <c r="Q20" s="20"/>
    </row>
    <row r="21" s="11" customFormat="1" spans="1:17">
      <c r="A21" s="20">
        <v>17</v>
      </c>
      <c r="B21" s="21" t="s">
        <v>64</v>
      </c>
      <c r="C21" s="21" t="s">
        <v>60</v>
      </c>
      <c r="D21" s="21" t="s">
        <v>65</v>
      </c>
      <c r="E21" s="22">
        <v>108</v>
      </c>
      <c r="F21" s="22">
        <v>102</v>
      </c>
      <c r="G21" s="22">
        <v>210</v>
      </c>
      <c r="H21" s="23">
        <f>G21/3*0.5</f>
        <v>35</v>
      </c>
      <c r="I21" s="38"/>
      <c r="J21" s="39"/>
      <c r="K21" s="40">
        <v>80.4</v>
      </c>
      <c r="L21" s="40"/>
      <c r="M21" s="40">
        <f>K21*0.5</f>
        <v>40.2</v>
      </c>
      <c r="N21" s="40">
        <f>G21/3*0.5+K21*0.5</f>
        <v>75.2</v>
      </c>
      <c r="O21" s="20">
        <v>3</v>
      </c>
      <c r="P21" s="41" t="s">
        <v>24</v>
      </c>
      <c r="Q21" s="20"/>
    </row>
    <row r="22" s="11" customFormat="1" spans="1:17">
      <c r="A22" s="20">
        <v>18</v>
      </c>
      <c r="B22" s="21" t="s">
        <v>66</v>
      </c>
      <c r="C22" s="21" t="s">
        <v>60</v>
      </c>
      <c r="D22" s="21" t="s">
        <v>67</v>
      </c>
      <c r="E22" s="22">
        <v>103.5</v>
      </c>
      <c r="F22" s="22">
        <v>98.5</v>
      </c>
      <c r="G22" s="22">
        <v>202</v>
      </c>
      <c r="H22" s="23">
        <f>G22/3*0.5</f>
        <v>33.6666666666667</v>
      </c>
      <c r="I22" s="38"/>
      <c r="J22" s="39"/>
      <c r="K22" s="40">
        <v>82.9</v>
      </c>
      <c r="L22" s="40"/>
      <c r="M22" s="40">
        <f>K22*0.5</f>
        <v>41.45</v>
      </c>
      <c r="N22" s="40">
        <f>G22/3*0.5+K22*0.5</f>
        <v>75.1166666666667</v>
      </c>
      <c r="O22" s="20">
        <v>4</v>
      </c>
      <c r="P22" s="41" t="s">
        <v>24</v>
      </c>
      <c r="Q22" s="20"/>
    </row>
    <row r="23" s="11" customFormat="1" spans="1:17">
      <c r="A23" s="20">
        <v>19</v>
      </c>
      <c r="B23" s="21" t="s">
        <v>68</v>
      </c>
      <c r="C23" s="21" t="s">
        <v>60</v>
      </c>
      <c r="D23" s="21" t="s">
        <v>69</v>
      </c>
      <c r="E23" s="22">
        <v>96</v>
      </c>
      <c r="F23" s="22">
        <v>104</v>
      </c>
      <c r="G23" s="22">
        <v>200</v>
      </c>
      <c r="H23" s="23">
        <f>G23/3*0.5</f>
        <v>33.3333333333333</v>
      </c>
      <c r="I23" s="38"/>
      <c r="J23" s="39"/>
      <c r="K23" s="40">
        <v>83.4</v>
      </c>
      <c r="L23" s="40"/>
      <c r="M23" s="40">
        <f>K23*0.5</f>
        <v>41.7</v>
      </c>
      <c r="N23" s="40">
        <f>G23/3*0.5+K23*0.5</f>
        <v>75.0333333333333</v>
      </c>
      <c r="O23" s="20">
        <v>5</v>
      </c>
      <c r="P23" s="41" t="s">
        <v>24</v>
      </c>
      <c r="Q23" s="20"/>
    </row>
    <row r="24" s="11" customFormat="1" spans="1:17">
      <c r="A24" s="20">
        <v>20</v>
      </c>
      <c r="B24" s="21" t="s">
        <v>70</v>
      </c>
      <c r="C24" s="21" t="s">
        <v>60</v>
      </c>
      <c r="D24" s="21" t="s">
        <v>71</v>
      </c>
      <c r="E24" s="22">
        <v>102</v>
      </c>
      <c r="F24" s="22">
        <v>102.5</v>
      </c>
      <c r="G24" s="22">
        <v>204.5</v>
      </c>
      <c r="H24" s="23">
        <f>G24/3*0.5</f>
        <v>34.0833333333333</v>
      </c>
      <c r="I24" s="38"/>
      <c r="J24" s="39"/>
      <c r="K24" s="40">
        <v>81.8</v>
      </c>
      <c r="L24" s="40"/>
      <c r="M24" s="40">
        <f>K24*0.5</f>
        <v>40.9</v>
      </c>
      <c r="N24" s="40">
        <f>G24/3*0.5+K24*0.5</f>
        <v>74.9833333333333</v>
      </c>
      <c r="O24" s="20">
        <v>6</v>
      </c>
      <c r="P24" s="41" t="s">
        <v>24</v>
      </c>
      <c r="Q24" s="20"/>
    </row>
    <row r="25" ht="15.75" spans="1:17">
      <c r="A25" s="25" t="s">
        <v>72</v>
      </c>
      <c r="B25" s="25"/>
      <c r="C25" s="25"/>
      <c r="D25" s="25"/>
      <c r="E25" s="25"/>
      <c r="F25" s="25"/>
      <c r="G25" s="25"/>
      <c r="H25" s="25"/>
      <c r="I25" s="25"/>
      <c r="J25" s="25"/>
      <c r="K25" s="25"/>
      <c r="L25" s="25"/>
      <c r="M25" s="25"/>
      <c r="N25" s="25"/>
      <c r="O25" s="25"/>
      <c r="P25" s="25"/>
      <c r="Q25" s="25"/>
    </row>
    <row r="26" ht="15.75" spans="1:17">
      <c r="A26" s="26" t="s">
        <v>73</v>
      </c>
      <c r="B26" s="27"/>
      <c r="C26" s="27"/>
      <c r="D26" s="27"/>
      <c r="E26" s="27"/>
      <c r="F26" s="27"/>
      <c r="G26" s="27"/>
      <c r="H26" s="27"/>
      <c r="I26" s="27"/>
      <c r="J26" s="27"/>
      <c r="K26" s="27"/>
      <c r="L26" s="27"/>
      <c r="M26" s="27"/>
      <c r="N26" s="27"/>
      <c r="O26" s="27"/>
      <c r="P26" s="27"/>
      <c r="Q26" s="27"/>
    </row>
    <row r="27" ht="15.75" spans="1:17">
      <c r="A27" s="28" t="s">
        <v>74</v>
      </c>
      <c r="B27" s="29"/>
      <c r="C27" s="29"/>
      <c r="D27" s="29"/>
      <c r="E27" s="29"/>
      <c r="F27" s="29"/>
      <c r="G27" s="29"/>
      <c r="H27" s="29"/>
      <c r="I27" s="29"/>
      <c r="J27" s="29"/>
      <c r="K27" s="29"/>
      <c r="L27" s="29"/>
      <c r="M27" s="29"/>
      <c r="N27" s="29"/>
      <c r="O27" s="29"/>
      <c r="P27" s="29"/>
      <c r="Q27" s="29"/>
    </row>
  </sheetData>
  <sortState ref="A18:Q23">
    <sortCondition ref="N18:N23" descending="1"/>
  </sortState>
  <mergeCells count="14">
    <mergeCell ref="A1:Q1"/>
    <mergeCell ref="A2:Q2"/>
    <mergeCell ref="E3:H3"/>
    <mergeCell ref="I3:M3"/>
    <mergeCell ref="A25:Q25"/>
    <mergeCell ref="A26:Q26"/>
    <mergeCell ref="A27:Q27"/>
    <mergeCell ref="A3:A4"/>
    <mergeCell ref="B3:B4"/>
    <mergeCell ref="C3:C4"/>
    <mergeCell ref="D3:D4"/>
    <mergeCell ref="O3:O4"/>
    <mergeCell ref="P3:P4"/>
    <mergeCell ref="Q3:Q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opLeftCell="A2" workbookViewId="0">
      <selection activeCell="A3" sqref="$A3:$XFD4"/>
    </sheetView>
  </sheetViews>
  <sheetFormatPr defaultColWidth="9" defaultRowHeight="13.5"/>
  <cols>
    <col min="1" max="1" width="9" customWidth="1"/>
    <col min="2" max="2" width="20.375" customWidth="1"/>
    <col min="3" max="3" width="19.875" customWidth="1"/>
    <col min="4" max="4" width="18.875" customWidth="1"/>
    <col min="5" max="5" width="11" customWidth="1"/>
    <col min="6" max="6" width="9.5" customWidth="1"/>
    <col min="7" max="7" width="11.75" customWidth="1"/>
    <col min="8" max="8" width="13.375" customWidth="1"/>
    <col min="9" max="9" width="12.625" customWidth="1"/>
    <col min="10" max="10" width="18.375" customWidth="1"/>
  </cols>
  <sheetData>
    <row r="1" ht="73" customHeight="1" spans="3:10">
      <c r="C1" s="1" t="s">
        <v>75</v>
      </c>
      <c r="D1" s="1"/>
      <c r="E1" s="1"/>
      <c r="F1" s="1"/>
      <c r="G1" s="1"/>
      <c r="H1" s="1"/>
      <c r="I1" s="1"/>
      <c r="J1" s="1"/>
    </row>
    <row r="2" ht="28.5" spans="1:10">
      <c r="A2" s="2" t="s">
        <v>3</v>
      </c>
      <c r="B2" s="2" t="s">
        <v>76</v>
      </c>
      <c r="C2" s="2" t="s">
        <v>4</v>
      </c>
      <c r="D2" s="2" t="s">
        <v>5</v>
      </c>
      <c r="E2" s="3" t="s">
        <v>11</v>
      </c>
      <c r="F2" s="3" t="s">
        <v>12</v>
      </c>
      <c r="G2" s="3" t="s">
        <v>13</v>
      </c>
      <c r="H2" s="3" t="s">
        <v>77</v>
      </c>
      <c r="I2" s="3" t="s">
        <v>78</v>
      </c>
      <c r="J2" s="9" t="s">
        <v>79</v>
      </c>
    </row>
    <row r="3" ht="40" customHeight="1" spans="1:10">
      <c r="A3" s="4" t="s">
        <v>20</v>
      </c>
      <c r="B3" s="4" t="s">
        <v>80</v>
      </c>
      <c r="C3" s="5" t="s">
        <v>21</v>
      </c>
      <c r="D3" s="5" t="s">
        <v>22</v>
      </c>
      <c r="E3" s="6">
        <v>70.5</v>
      </c>
      <c r="F3" s="6">
        <v>74</v>
      </c>
      <c r="G3" s="6">
        <v>144.5</v>
      </c>
      <c r="H3" s="6" t="s">
        <v>23</v>
      </c>
      <c r="I3" s="7" t="s">
        <v>23</v>
      </c>
      <c r="J3" s="7" t="s">
        <v>23</v>
      </c>
    </row>
    <row r="4" ht="40" customHeight="1" spans="1:10">
      <c r="A4" s="4" t="s">
        <v>26</v>
      </c>
      <c r="B4" s="4" t="s">
        <v>81</v>
      </c>
      <c r="C4" s="5" t="s">
        <v>21</v>
      </c>
      <c r="D4" s="5" t="s">
        <v>27</v>
      </c>
      <c r="E4" s="6">
        <v>81</v>
      </c>
      <c r="F4" s="6">
        <v>61</v>
      </c>
      <c r="G4" s="6">
        <v>142</v>
      </c>
      <c r="H4" s="6" t="s">
        <v>23</v>
      </c>
      <c r="I4" s="7" t="s">
        <v>23</v>
      </c>
      <c r="J4" s="7" t="s">
        <v>23</v>
      </c>
    </row>
    <row r="5" ht="40" customHeight="1" spans="1:10">
      <c r="A5" s="4" t="s">
        <v>28</v>
      </c>
      <c r="B5" s="4" t="s">
        <v>82</v>
      </c>
      <c r="C5" s="5" t="s">
        <v>29</v>
      </c>
      <c r="D5" s="5" t="s">
        <v>30</v>
      </c>
      <c r="E5" s="6">
        <v>90</v>
      </c>
      <c r="F5" s="6">
        <v>101</v>
      </c>
      <c r="G5" s="6">
        <v>191</v>
      </c>
      <c r="H5" s="7">
        <v>75</v>
      </c>
      <c r="I5" s="7">
        <v>76.33</v>
      </c>
      <c r="J5" s="7">
        <v>75.67</v>
      </c>
    </row>
    <row r="6" ht="40" customHeight="1" spans="1:10">
      <c r="A6" s="4" t="s">
        <v>34</v>
      </c>
      <c r="B6" s="4" t="s">
        <v>83</v>
      </c>
      <c r="C6" s="5" t="s">
        <v>29</v>
      </c>
      <c r="D6" s="5" t="s">
        <v>35</v>
      </c>
      <c r="E6" s="6">
        <v>96</v>
      </c>
      <c r="F6" s="6">
        <v>88</v>
      </c>
      <c r="G6" s="6">
        <v>184</v>
      </c>
      <c r="H6" s="6" t="s">
        <v>23</v>
      </c>
      <c r="I6" s="7" t="s">
        <v>23</v>
      </c>
      <c r="J6" s="7" t="s">
        <v>23</v>
      </c>
    </row>
    <row r="7" ht="40" customHeight="1" spans="1:10">
      <c r="A7" s="4" t="s">
        <v>32</v>
      </c>
      <c r="B7" s="4" t="s">
        <v>84</v>
      </c>
      <c r="C7" s="5" t="s">
        <v>29</v>
      </c>
      <c r="D7" s="5" t="s">
        <v>33</v>
      </c>
      <c r="E7" s="6">
        <v>90</v>
      </c>
      <c r="F7" s="6">
        <v>81.5</v>
      </c>
      <c r="G7" s="6">
        <v>171.5</v>
      </c>
      <c r="H7" s="7">
        <v>48</v>
      </c>
      <c r="I7" s="7">
        <v>61</v>
      </c>
      <c r="J7" s="7">
        <v>54.5</v>
      </c>
    </row>
    <row r="8" ht="40" customHeight="1" spans="1:10">
      <c r="A8" s="4" t="s">
        <v>43</v>
      </c>
      <c r="B8" s="4" t="s">
        <v>85</v>
      </c>
      <c r="C8" s="5" t="s">
        <v>37</v>
      </c>
      <c r="D8" s="5" t="s">
        <v>44</v>
      </c>
      <c r="E8" s="6">
        <v>106.5</v>
      </c>
      <c r="F8" s="6">
        <v>95.7</v>
      </c>
      <c r="G8" s="6">
        <v>202.2</v>
      </c>
      <c r="H8" s="7" t="s">
        <v>23</v>
      </c>
      <c r="I8" s="7" t="s">
        <v>23</v>
      </c>
      <c r="J8" s="7" t="s">
        <v>23</v>
      </c>
    </row>
    <row r="9" ht="40" customHeight="1" spans="1:10">
      <c r="A9" s="4" t="s">
        <v>36</v>
      </c>
      <c r="B9" s="4" t="s">
        <v>86</v>
      </c>
      <c r="C9" s="5" t="s">
        <v>37</v>
      </c>
      <c r="D9" s="5" t="s">
        <v>38</v>
      </c>
      <c r="E9" s="6">
        <v>105</v>
      </c>
      <c r="F9" s="6">
        <v>89</v>
      </c>
      <c r="G9" s="6">
        <v>194</v>
      </c>
      <c r="H9" s="7">
        <v>64</v>
      </c>
      <c r="I9" s="6" t="s">
        <v>87</v>
      </c>
      <c r="J9" s="7">
        <v>64</v>
      </c>
    </row>
    <row r="10" ht="40" customHeight="1" spans="1:10">
      <c r="A10" s="4" t="s">
        <v>45</v>
      </c>
      <c r="B10" s="4" t="s">
        <v>88</v>
      </c>
      <c r="C10" s="5" t="s">
        <v>37</v>
      </c>
      <c r="D10" s="5" t="s">
        <v>46</v>
      </c>
      <c r="E10" s="6">
        <v>102</v>
      </c>
      <c r="F10" s="6">
        <v>87.9</v>
      </c>
      <c r="G10" s="6">
        <v>189.9</v>
      </c>
      <c r="H10" s="7" t="s">
        <v>23</v>
      </c>
      <c r="I10" s="7" t="s">
        <v>23</v>
      </c>
      <c r="J10" s="7" t="s">
        <v>23</v>
      </c>
    </row>
    <row r="11" ht="40" customHeight="1" spans="1:10">
      <c r="A11" s="4" t="s">
        <v>39</v>
      </c>
      <c r="B11" s="4" t="s">
        <v>89</v>
      </c>
      <c r="C11" s="5" t="s">
        <v>37</v>
      </c>
      <c r="D11" s="5" t="s">
        <v>40</v>
      </c>
      <c r="E11" s="6">
        <v>97.5</v>
      </c>
      <c r="F11" s="6">
        <v>87.2</v>
      </c>
      <c r="G11" s="6">
        <v>184.7</v>
      </c>
      <c r="H11" s="7">
        <v>27</v>
      </c>
      <c r="I11" s="6" t="s">
        <v>87</v>
      </c>
      <c r="J11" s="7">
        <v>27</v>
      </c>
    </row>
    <row r="12" ht="40" customHeight="1" spans="1:10">
      <c r="A12" s="4" t="s">
        <v>41</v>
      </c>
      <c r="B12" s="4" t="s">
        <v>90</v>
      </c>
      <c r="C12" s="5" t="s">
        <v>37</v>
      </c>
      <c r="D12" s="5" t="s">
        <v>42</v>
      </c>
      <c r="E12" s="6">
        <v>94.5</v>
      </c>
      <c r="F12" s="6">
        <v>83.6</v>
      </c>
      <c r="G12" s="6">
        <v>178.1</v>
      </c>
      <c r="H12" s="7">
        <v>25</v>
      </c>
      <c r="I12" s="6" t="s">
        <v>87</v>
      </c>
      <c r="J12" s="7">
        <v>25</v>
      </c>
    </row>
    <row r="13" ht="40" customHeight="1" spans="1:10">
      <c r="A13" s="4" t="s">
        <v>47</v>
      </c>
      <c r="B13" s="4" t="s">
        <v>91</v>
      </c>
      <c r="C13" s="5" t="s">
        <v>37</v>
      </c>
      <c r="D13" s="5" t="s">
        <v>48</v>
      </c>
      <c r="E13" s="6">
        <v>105</v>
      </c>
      <c r="F13" s="6">
        <v>63.6</v>
      </c>
      <c r="G13" s="6">
        <v>168.6</v>
      </c>
      <c r="H13" s="7" t="s">
        <v>23</v>
      </c>
      <c r="I13" s="7" t="s">
        <v>23</v>
      </c>
      <c r="J13" s="7" t="s">
        <v>23</v>
      </c>
    </row>
    <row r="14" ht="40" customHeight="1" spans="1:10">
      <c r="A14" s="4" t="s">
        <v>56</v>
      </c>
      <c r="B14" s="4" t="s">
        <v>92</v>
      </c>
      <c r="C14" s="5" t="s">
        <v>50</v>
      </c>
      <c r="D14" s="5" t="s">
        <v>57</v>
      </c>
      <c r="E14" s="6">
        <v>114</v>
      </c>
      <c r="F14" s="6">
        <v>116</v>
      </c>
      <c r="G14" s="6">
        <v>230</v>
      </c>
      <c r="H14" s="7">
        <v>68</v>
      </c>
      <c r="I14" s="7">
        <v>73.33</v>
      </c>
      <c r="J14" s="6">
        <v>70.67</v>
      </c>
    </row>
    <row r="15" ht="40" customHeight="1" spans="1:10">
      <c r="A15" s="4" t="s">
        <v>49</v>
      </c>
      <c r="B15" s="4" t="s">
        <v>93</v>
      </c>
      <c r="C15" s="5" t="s">
        <v>50</v>
      </c>
      <c r="D15" s="5" t="s">
        <v>51</v>
      </c>
      <c r="E15" s="6">
        <v>112.5</v>
      </c>
      <c r="F15" s="6">
        <v>116.5</v>
      </c>
      <c r="G15" s="6">
        <v>229</v>
      </c>
      <c r="H15" s="7">
        <v>75</v>
      </c>
      <c r="I15" s="7">
        <v>81.33</v>
      </c>
      <c r="J15" s="6">
        <v>78.17</v>
      </c>
    </row>
    <row r="16" ht="40" customHeight="1" spans="1:10">
      <c r="A16" s="8" t="s">
        <v>53</v>
      </c>
      <c r="B16" s="8" t="s">
        <v>94</v>
      </c>
      <c r="C16" s="5" t="s">
        <v>50</v>
      </c>
      <c r="D16" s="5" t="s">
        <v>54</v>
      </c>
      <c r="E16" s="6">
        <v>118.5</v>
      </c>
      <c r="F16" s="6">
        <v>107</v>
      </c>
      <c r="G16" s="6">
        <v>225.5</v>
      </c>
      <c r="H16" s="7">
        <v>65</v>
      </c>
      <c r="I16" s="7">
        <v>75.67</v>
      </c>
      <c r="J16" s="6">
        <v>70.34</v>
      </c>
    </row>
  </sheetData>
  <mergeCells count="1">
    <mergeCell ref="C1:J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opLeftCell="A2" workbookViewId="0">
      <selection activeCell="A3" sqref="A3:C10"/>
    </sheetView>
  </sheetViews>
  <sheetFormatPr defaultColWidth="9" defaultRowHeight="13.5"/>
  <cols>
    <col min="1" max="1" width="9" customWidth="1"/>
    <col min="2" max="2" width="20.375" customWidth="1"/>
    <col min="3" max="3" width="19.875" customWidth="1"/>
    <col min="4" max="4" width="18.875" customWidth="1"/>
    <col min="5" max="5" width="11" customWidth="1"/>
    <col min="6" max="6" width="9.5" customWidth="1"/>
    <col min="7" max="7" width="11.75" customWidth="1"/>
    <col min="8" max="8" width="13.375" customWidth="1"/>
    <col min="9" max="9" width="12.625" customWidth="1"/>
    <col min="10" max="10" width="18.375" customWidth="1"/>
  </cols>
  <sheetData>
    <row r="1" ht="73" customHeight="1" spans="3:10">
      <c r="C1" s="1" t="s">
        <v>75</v>
      </c>
      <c r="D1" s="1"/>
      <c r="E1" s="1"/>
      <c r="F1" s="1"/>
      <c r="G1" s="1"/>
      <c r="H1" s="1"/>
      <c r="I1" s="1"/>
      <c r="J1" s="1"/>
    </row>
    <row r="2" ht="28.5" spans="1:10">
      <c r="A2" s="2" t="s">
        <v>3</v>
      </c>
      <c r="B2" s="2" t="s">
        <v>76</v>
      </c>
      <c r="C2" s="2" t="s">
        <v>4</v>
      </c>
      <c r="D2" s="2" t="s">
        <v>5</v>
      </c>
      <c r="E2" s="3" t="s">
        <v>11</v>
      </c>
      <c r="F2" s="3" t="s">
        <v>12</v>
      </c>
      <c r="G2" s="3" t="s">
        <v>13</v>
      </c>
      <c r="H2" s="3" t="s">
        <v>77</v>
      </c>
      <c r="I2" s="3" t="s">
        <v>78</v>
      </c>
      <c r="J2" s="9" t="s">
        <v>79</v>
      </c>
    </row>
    <row r="3" ht="40" customHeight="1" spans="1:10">
      <c r="A3" s="4" t="s">
        <v>28</v>
      </c>
      <c r="B3" s="4" t="s">
        <v>82</v>
      </c>
      <c r="C3" s="5" t="s">
        <v>29</v>
      </c>
      <c r="D3" s="5" t="s">
        <v>30</v>
      </c>
      <c r="E3" s="6">
        <v>90</v>
      </c>
      <c r="F3" s="6">
        <v>101</v>
      </c>
      <c r="G3" s="6">
        <v>191</v>
      </c>
      <c r="H3" s="7">
        <v>75</v>
      </c>
      <c r="I3" s="7">
        <v>76.33</v>
      </c>
      <c r="J3" s="7">
        <v>75.67</v>
      </c>
    </row>
    <row r="4" ht="40" customHeight="1" spans="1:10">
      <c r="A4" s="4" t="s">
        <v>32</v>
      </c>
      <c r="B4" s="4" t="s">
        <v>84</v>
      </c>
      <c r="C4" s="5" t="s">
        <v>29</v>
      </c>
      <c r="D4" s="5" t="s">
        <v>33</v>
      </c>
      <c r="E4" s="6">
        <v>90</v>
      </c>
      <c r="F4" s="6">
        <v>81.5</v>
      </c>
      <c r="G4" s="6">
        <v>171.5</v>
      </c>
      <c r="H4" s="7">
        <v>48</v>
      </c>
      <c r="I4" s="7">
        <v>61</v>
      </c>
      <c r="J4" s="7">
        <v>54.5</v>
      </c>
    </row>
    <row r="5" ht="40" customHeight="1" spans="1:10">
      <c r="A5" s="4" t="s">
        <v>36</v>
      </c>
      <c r="B5" s="4" t="s">
        <v>86</v>
      </c>
      <c r="C5" s="5" t="s">
        <v>37</v>
      </c>
      <c r="D5" s="5" t="s">
        <v>38</v>
      </c>
      <c r="E5" s="6">
        <v>105</v>
      </c>
      <c r="F5" s="6">
        <v>89</v>
      </c>
      <c r="G5" s="6">
        <v>194</v>
      </c>
      <c r="H5" s="7">
        <v>64</v>
      </c>
      <c r="I5" s="6" t="s">
        <v>87</v>
      </c>
      <c r="J5" s="7">
        <v>64</v>
      </c>
    </row>
    <row r="6" ht="40" customHeight="1" spans="1:10">
      <c r="A6" s="4" t="s">
        <v>39</v>
      </c>
      <c r="B6" s="4" t="s">
        <v>89</v>
      </c>
      <c r="C6" s="5" t="s">
        <v>37</v>
      </c>
      <c r="D6" s="5" t="s">
        <v>40</v>
      </c>
      <c r="E6" s="6">
        <v>97.5</v>
      </c>
      <c r="F6" s="6">
        <v>87.2</v>
      </c>
      <c r="G6" s="6">
        <v>184.7</v>
      </c>
      <c r="H6" s="7">
        <v>27</v>
      </c>
      <c r="I6" s="6" t="s">
        <v>87</v>
      </c>
      <c r="J6" s="7">
        <v>27</v>
      </c>
    </row>
    <row r="7" ht="40" customHeight="1" spans="1:10">
      <c r="A7" s="4" t="s">
        <v>41</v>
      </c>
      <c r="B7" s="4" t="s">
        <v>90</v>
      </c>
      <c r="C7" s="5" t="s">
        <v>37</v>
      </c>
      <c r="D7" s="5" t="s">
        <v>42</v>
      </c>
      <c r="E7" s="6">
        <v>94.5</v>
      </c>
      <c r="F7" s="6">
        <v>83.6</v>
      </c>
      <c r="G7" s="6">
        <v>178.1</v>
      </c>
      <c r="H7" s="7">
        <v>25</v>
      </c>
      <c r="I7" s="6" t="s">
        <v>87</v>
      </c>
      <c r="J7" s="7">
        <v>25</v>
      </c>
    </row>
    <row r="8" ht="40" customHeight="1" spans="1:10">
      <c r="A8" s="4" t="s">
        <v>56</v>
      </c>
      <c r="B8" s="4" t="s">
        <v>92</v>
      </c>
      <c r="C8" s="5" t="s">
        <v>50</v>
      </c>
      <c r="D8" s="5" t="s">
        <v>57</v>
      </c>
      <c r="E8" s="6">
        <v>114</v>
      </c>
      <c r="F8" s="6">
        <v>116</v>
      </c>
      <c r="G8" s="6">
        <v>230</v>
      </c>
      <c r="H8" s="7">
        <v>68</v>
      </c>
      <c r="I8" s="7">
        <v>73.33</v>
      </c>
      <c r="J8" s="6">
        <v>70.67</v>
      </c>
    </row>
    <row r="9" ht="40" customHeight="1" spans="1:10">
      <c r="A9" s="4" t="s">
        <v>49</v>
      </c>
      <c r="B9" s="4" t="s">
        <v>93</v>
      </c>
      <c r="C9" s="5" t="s">
        <v>50</v>
      </c>
      <c r="D9" s="5" t="s">
        <v>51</v>
      </c>
      <c r="E9" s="6">
        <v>112.5</v>
      </c>
      <c r="F9" s="6">
        <v>116.5</v>
      </c>
      <c r="G9" s="6">
        <v>229</v>
      </c>
      <c r="H9" s="7">
        <v>75</v>
      </c>
      <c r="I9" s="7">
        <v>81.33</v>
      </c>
      <c r="J9" s="6">
        <v>78.17</v>
      </c>
    </row>
    <row r="10" ht="40" customHeight="1" spans="1:10">
      <c r="A10" s="8" t="s">
        <v>53</v>
      </c>
      <c r="B10" s="8" t="s">
        <v>94</v>
      </c>
      <c r="C10" s="5" t="s">
        <v>50</v>
      </c>
      <c r="D10" s="5" t="s">
        <v>54</v>
      </c>
      <c r="E10" s="6">
        <v>118.5</v>
      </c>
      <c r="F10" s="6">
        <v>107</v>
      </c>
      <c r="G10" s="6">
        <v>225.5</v>
      </c>
      <c r="H10" s="7">
        <v>65</v>
      </c>
      <c r="I10" s="7">
        <v>75.67</v>
      </c>
      <c r="J10" s="6">
        <v>70.34</v>
      </c>
    </row>
  </sheetData>
  <mergeCells count="1">
    <mergeCell ref="C1:J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袋鼠</cp:lastModifiedBy>
  <dcterms:created xsi:type="dcterms:W3CDTF">2024-07-18T08:58:00Z</dcterms:created>
  <dcterms:modified xsi:type="dcterms:W3CDTF">2024-07-20T04:16:56Z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85E58B2293E2464CBB922A4B24DB7D5F_13</vt:lpwstr>
  </property>
  <property fmtid="{D5CDD505-2E9C-101B-9397-08002B2CF9AE}" pid="3" name="KSOProductBuildVer">
    <vt:lpwstr>2052-12.1.0.16929</vt:lpwstr>
  </property>
</Properties>
</file>